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2" i="1" l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N12" i="1" s="1"/>
  <c r="G12" i="1"/>
  <c r="F12" i="1"/>
  <c r="E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N8" i="1" s="1"/>
  <c r="G8" i="1"/>
  <c r="F8" i="1"/>
  <c r="E8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AN4" i="1" s="1"/>
  <c r="G4" i="1"/>
  <c r="F4" i="1"/>
  <c r="E4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AN11" i="1" l="1"/>
  <c r="AN6" i="1"/>
  <c r="AN10" i="1"/>
  <c r="AN3" i="1"/>
  <c r="AN7" i="1"/>
  <c r="AN5" i="1"/>
  <c r="AN9" i="1"/>
</calcChain>
</file>

<file path=xl/sharedStrings.xml><?xml version="1.0" encoding="utf-8"?>
<sst xmlns="http://schemas.openxmlformats.org/spreadsheetml/2006/main" count="53" uniqueCount="47">
  <si>
    <t>ردیف</t>
  </si>
  <si>
    <t>ظرفیت نیروگاه ها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</si>
  <si>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</si>
  <si>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</si>
  <si>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</si>
  <si>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</si>
  <si>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</si>
  <si>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</si>
  <si>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</si>
  <si>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</si>
  <si>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</si>
  <si>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</si>
  <si>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</si>
  <si>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</si>
  <si>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خلیج فارس</t>
  </si>
  <si>
    <t>خوزستان</t>
  </si>
  <si>
    <t>زنجان</t>
  </si>
  <si>
    <t>سمنان</t>
  </si>
  <si>
    <t>سیستان و بلوچستان</t>
  </si>
  <si>
    <t>شیراز</t>
  </si>
  <si>
    <t>فارس</t>
  </si>
  <si>
    <t>قزوین</t>
  </si>
  <si>
    <t>قم</t>
  </si>
  <si>
    <t>کاشان</t>
  </si>
  <si>
    <t>کردستان</t>
  </si>
  <si>
    <t>کرمان</t>
  </si>
  <si>
    <t>کرمانشاه</t>
  </si>
  <si>
    <t>کهگیلویه وبویراحمد</t>
  </si>
  <si>
    <t>گلستان</t>
  </si>
  <si>
    <t>گیلان</t>
  </si>
  <si>
    <t>لرستان</t>
  </si>
  <si>
    <t>مازندران</t>
  </si>
  <si>
    <t>مرکزی</t>
  </si>
  <si>
    <t>مشهد</t>
  </si>
  <si>
    <t>هرمزگان</t>
  </si>
  <si>
    <t>همدان</t>
  </si>
  <si>
    <t>یزد</t>
  </si>
  <si>
    <t>جمع کل</t>
  </si>
  <si>
    <t>اجرا شده</t>
  </si>
  <si>
    <t>تعداد نیروگاهها</t>
  </si>
  <si>
    <t>ظرفیت نیروگاهها (kw)</t>
  </si>
  <si>
    <t>انرژی تولیدی (KWH/YEAR)</t>
  </si>
  <si>
    <t>درآمد سالانه حاصل از فروش (هزاریال)</t>
  </si>
  <si>
    <t>در دست اجر</t>
  </si>
  <si>
    <t>مطالعه شده</t>
  </si>
  <si>
    <t>پتانسیل موجود</t>
  </si>
  <si>
    <t>انرژی خورشیدی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</si>
</sst>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B Mitra"/>
      <charset val="178"/>
    </font>
    <font>
      <sz val="11"/>
      <color theme="1"/>
      <name val="B Mitra"/>
      <charset val="178"/>
    </font>
    <font>
      <b/>
      <sz val="10"/>
      <color theme="1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/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ck">
        <color theme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textRotation="90"/>
    </xf>
    <xf numFmtId="0" fontId="1" fillId="3" borderId="15" xfId="0" applyFont="1" applyFill="1" applyBorder="1" applyAlignment="1">
      <alignment horizontal="center" vertical="center" textRotation="90"/>
    </xf>
    <xf numFmtId="0" fontId="1" fillId="3" borderId="16" xfId="0" applyFont="1" applyFill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hnam\Downloads\new%20energy%20databas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اردبیل"/>
      <sheetName val="اصفهان"/>
      <sheetName val="البرز"/>
      <sheetName val="آذربایجان شرقی"/>
      <sheetName val="آذربایجان غربی"/>
      <sheetName val="ایلام"/>
      <sheetName val="بوشهر"/>
      <sheetName val="تهران"/>
      <sheetName val="چهارمحال و بختیاری"/>
      <sheetName val="خراسان جنوبی"/>
      <sheetName val="خراسان رضوی"/>
      <sheetName val="خراسان شمالی"/>
      <sheetName val="خوزستان"/>
      <sheetName val="زنجان"/>
      <sheetName val="سمنان"/>
      <sheetName val="سیستان و بلوچستان"/>
      <sheetName val="شیراز"/>
      <sheetName val="فارس"/>
      <sheetName val="قزوین"/>
      <sheetName val="قم"/>
      <sheetName val="کاشان"/>
      <sheetName val="کردستان"/>
      <sheetName val="کرمان"/>
      <sheetName val="کرمانشاه"/>
      <sheetName val="کهگیلویه و بویراحمد"/>
      <sheetName val="گلستان"/>
      <sheetName val="گیلان"/>
      <sheetName val="لرستان "/>
      <sheetName val="مازندران"/>
      <sheetName val="مرکزی"/>
      <sheetName val="مشهد"/>
      <sheetName val="هرمزگان"/>
      <sheetName val="همدان"/>
      <sheetName val="یزد"/>
      <sheetName val="خلیج فارس"/>
    </sheetNames>
    <sheetDataSet>
      <sheetData sheetId="0"/>
      <sheetData sheetId="1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8</v>
          </cell>
        </row>
        <row r="198">
          <cell r="D198">
            <v>19791.754486816524</v>
          </cell>
        </row>
      </sheetData>
      <sheetData sheetId="2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4</v>
          </cell>
        </row>
        <row r="190">
          <cell r="D190">
            <v>20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49</v>
          </cell>
        </row>
        <row r="198">
          <cell r="D198">
            <v>44233</v>
          </cell>
        </row>
      </sheetData>
      <sheetData sheetId="3">
        <row r="183">
          <cell r="D183">
            <v>3</v>
          </cell>
        </row>
        <row r="184">
          <cell r="D184">
            <v>25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1</v>
          </cell>
        </row>
        <row r="194">
          <cell r="D194">
            <v>10000</v>
          </cell>
        </row>
        <row r="197">
          <cell r="D197">
            <v>0</v>
          </cell>
        </row>
        <row r="198">
          <cell r="D198">
            <v>0</v>
          </cell>
        </row>
      </sheetData>
      <sheetData sheetId="4">
        <row r="183">
          <cell r="D183">
            <v>9</v>
          </cell>
        </row>
        <row r="184">
          <cell r="D184">
            <v>131</v>
          </cell>
        </row>
        <row r="185">
          <cell r="D185">
            <v>229250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10</v>
          </cell>
        </row>
        <row r="198">
          <cell r="D198">
            <v>24266.666666666668</v>
          </cell>
        </row>
      </sheetData>
      <sheetData sheetId="5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1</v>
          </cell>
        </row>
        <row r="194">
          <cell r="D194">
            <v>30</v>
          </cell>
        </row>
        <row r="197">
          <cell r="D197">
            <v>9</v>
          </cell>
        </row>
        <row r="198">
          <cell r="D198">
            <v>78866.666666666657</v>
          </cell>
        </row>
      </sheetData>
      <sheetData sheetId="6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8</v>
          </cell>
        </row>
      </sheetData>
      <sheetData sheetId="7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1</v>
          </cell>
        </row>
        <row r="198">
          <cell r="D198">
            <v>750</v>
          </cell>
        </row>
      </sheetData>
      <sheetData sheetId="8">
        <row r="183">
          <cell r="D183">
            <v>20</v>
          </cell>
        </row>
        <row r="184">
          <cell r="D184">
            <v>898.5</v>
          </cell>
        </row>
        <row r="185">
          <cell r="D185">
            <v>1381299</v>
          </cell>
        </row>
        <row r="186">
          <cell r="D186">
            <v>15469005.199999999</v>
          </cell>
        </row>
        <row r="189">
          <cell r="D189">
            <v>1</v>
          </cell>
        </row>
        <row r="190">
          <cell r="D190">
            <v>15</v>
          </cell>
        </row>
        <row r="193">
          <cell r="D193">
            <v>5</v>
          </cell>
        </row>
        <row r="194">
          <cell r="D194">
            <v>690</v>
          </cell>
        </row>
        <row r="197">
          <cell r="D197">
            <v>167</v>
          </cell>
        </row>
        <row r="198">
          <cell r="D198">
            <v>579138</v>
          </cell>
        </row>
      </sheetData>
      <sheetData sheetId="9">
        <row r="183">
          <cell r="D183">
            <v>1</v>
          </cell>
        </row>
        <row r="184">
          <cell r="D184">
            <v>10</v>
          </cell>
        </row>
        <row r="185">
          <cell r="D185">
            <v>18000</v>
          </cell>
        </row>
        <row r="186">
          <cell r="D186">
            <v>0</v>
          </cell>
        </row>
        <row r="189">
          <cell r="D189">
            <v>2</v>
          </cell>
        </row>
        <row r="190">
          <cell r="D190">
            <v>110</v>
          </cell>
        </row>
        <row r="193">
          <cell r="D193">
            <v>1</v>
          </cell>
        </row>
        <row r="194">
          <cell r="D194">
            <v>100</v>
          </cell>
        </row>
        <row r="197">
          <cell r="D197">
            <v>4</v>
          </cell>
        </row>
        <row r="198">
          <cell r="D198">
            <v>2120</v>
          </cell>
        </row>
      </sheetData>
      <sheetData sheetId="10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55</v>
          </cell>
        </row>
        <row r="198">
          <cell r="D198">
            <v>19387</v>
          </cell>
        </row>
      </sheetData>
      <sheetData sheetId="11">
        <row r="183">
          <cell r="D183">
            <v>3</v>
          </cell>
        </row>
        <row r="184">
          <cell r="D184">
            <v>20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144</v>
          </cell>
        </row>
        <row r="198">
          <cell r="D198">
            <v>92351</v>
          </cell>
        </row>
      </sheetData>
      <sheetData sheetId="12">
        <row r="183">
          <cell r="D183">
            <v>2</v>
          </cell>
        </row>
        <row r="184">
          <cell r="D184">
            <v>25</v>
          </cell>
        </row>
        <row r="185">
          <cell r="D185">
            <v>29040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9</v>
          </cell>
        </row>
        <row r="198">
          <cell r="D198">
            <v>3400.0000000000005</v>
          </cell>
        </row>
      </sheetData>
      <sheetData sheetId="13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20</v>
          </cell>
        </row>
        <row r="198">
          <cell r="D198">
            <v>123560</v>
          </cell>
        </row>
      </sheetData>
      <sheetData sheetId="14">
        <row r="183">
          <cell r="D183">
            <v>2</v>
          </cell>
        </row>
        <row r="184">
          <cell r="D184">
            <v>24.2</v>
          </cell>
        </row>
        <row r="185">
          <cell r="D185">
            <v>52998</v>
          </cell>
        </row>
        <row r="186">
          <cell r="D186">
            <v>1112958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</sheetData>
      <sheetData sheetId="15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7">
          <cell r="D197">
            <v>17</v>
          </cell>
        </row>
        <row r="198">
          <cell r="D198">
            <v>118177</v>
          </cell>
        </row>
      </sheetData>
      <sheetData sheetId="16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14</v>
          </cell>
        </row>
        <row r="198">
          <cell r="D198">
            <v>38567</v>
          </cell>
        </row>
      </sheetData>
      <sheetData sheetId="17">
        <row r="183">
          <cell r="D183">
            <v>2</v>
          </cell>
        </row>
        <row r="184">
          <cell r="D184">
            <v>27</v>
          </cell>
        </row>
        <row r="185">
          <cell r="D185">
            <v>81000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1</v>
          </cell>
        </row>
        <row r="194">
          <cell r="D194">
            <v>260</v>
          </cell>
        </row>
        <row r="197">
          <cell r="D197">
            <v>17</v>
          </cell>
        </row>
        <row r="198">
          <cell r="D198">
            <v>30958</v>
          </cell>
        </row>
      </sheetData>
      <sheetData sheetId="18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1</v>
          </cell>
        </row>
        <row r="190">
          <cell r="D190">
            <v>600</v>
          </cell>
        </row>
        <row r="193">
          <cell r="D193">
            <v>3</v>
          </cell>
        </row>
        <row r="194">
          <cell r="D194">
            <v>1200</v>
          </cell>
        </row>
      </sheetData>
      <sheetData sheetId="19">
        <row r="183">
          <cell r="D183">
            <v>4</v>
          </cell>
        </row>
        <row r="184">
          <cell r="D184">
            <v>20</v>
          </cell>
        </row>
        <row r="185">
          <cell r="D185">
            <v>36800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8</v>
          </cell>
        </row>
        <row r="198">
          <cell r="D198">
            <v>13796.533333333335</v>
          </cell>
        </row>
      </sheetData>
      <sheetData sheetId="20">
        <row r="183">
          <cell r="D183">
            <v>4</v>
          </cell>
        </row>
        <row r="184">
          <cell r="D184">
            <v>345</v>
          </cell>
        </row>
        <row r="185">
          <cell r="D185">
            <v>536848</v>
          </cell>
        </row>
        <row r="186">
          <cell r="D186">
            <v>12959736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9</v>
          </cell>
        </row>
        <row r="198">
          <cell r="D198">
            <v>244133.33333333334</v>
          </cell>
        </row>
      </sheetData>
      <sheetData sheetId="21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9</v>
          </cell>
        </row>
        <row r="198">
          <cell r="D198">
            <v>60866.666666666672</v>
          </cell>
        </row>
      </sheetData>
      <sheetData sheetId="22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0</v>
          </cell>
        </row>
        <row r="198">
          <cell r="D198">
            <v>14367</v>
          </cell>
        </row>
      </sheetData>
      <sheetData sheetId="23">
        <row r="183">
          <cell r="D183">
            <v>1</v>
          </cell>
        </row>
        <row r="184">
          <cell r="D184">
            <v>50</v>
          </cell>
        </row>
        <row r="185">
          <cell r="D185">
            <v>91250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7">
          <cell r="D197">
            <v>7</v>
          </cell>
        </row>
        <row r="198">
          <cell r="D198">
            <v>4000</v>
          </cell>
        </row>
      </sheetData>
      <sheetData sheetId="24">
        <row r="183">
          <cell r="D183">
            <v>1</v>
          </cell>
        </row>
        <row r="184">
          <cell r="D184">
            <v>16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29</v>
          </cell>
        </row>
        <row r="198">
          <cell r="D198">
            <v>15400</v>
          </cell>
        </row>
      </sheetData>
      <sheetData sheetId="25">
        <row r="183">
          <cell r="D183">
            <v>3</v>
          </cell>
        </row>
        <row r="184">
          <cell r="D184">
            <v>55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16</v>
          </cell>
        </row>
        <row r="198">
          <cell r="D198">
            <v>3801</v>
          </cell>
        </row>
      </sheetData>
      <sheetData sheetId="26">
        <row r="183">
          <cell r="D183">
            <v>2</v>
          </cell>
        </row>
        <row r="184">
          <cell r="D184">
            <v>15</v>
          </cell>
        </row>
        <row r="185">
          <cell r="D185">
            <v>23200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7">
          <cell r="D197">
            <v>1</v>
          </cell>
        </row>
        <row r="198">
          <cell r="D198">
            <v>8000</v>
          </cell>
        </row>
      </sheetData>
      <sheetData sheetId="27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2</v>
          </cell>
        </row>
        <row r="198">
          <cell r="D198">
            <v>340</v>
          </cell>
        </row>
      </sheetData>
      <sheetData sheetId="28">
        <row r="183">
          <cell r="D183">
            <v>3</v>
          </cell>
        </row>
        <row r="184">
          <cell r="D184">
            <v>66</v>
          </cell>
        </row>
        <row r="185">
          <cell r="D185">
            <v>239000</v>
          </cell>
        </row>
        <row r="186">
          <cell r="D186">
            <v>120700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0</v>
          </cell>
        </row>
        <row r="198">
          <cell r="D198">
            <v>0</v>
          </cell>
        </row>
      </sheetData>
      <sheetData sheetId="29">
        <row r="183">
          <cell r="D183">
            <v>3</v>
          </cell>
        </row>
        <row r="184">
          <cell r="D184">
            <v>15</v>
          </cell>
        </row>
        <row r="185">
          <cell r="D185">
            <v>11437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14</v>
          </cell>
        </row>
        <row r="198">
          <cell r="D198">
            <v>5067</v>
          </cell>
        </row>
      </sheetData>
      <sheetData sheetId="30">
        <row r="183">
          <cell r="D183">
            <v>1</v>
          </cell>
        </row>
        <row r="184">
          <cell r="D184">
            <v>200</v>
          </cell>
        </row>
        <row r="185">
          <cell r="D185">
            <v>380000</v>
          </cell>
        </row>
        <row r="186">
          <cell r="D186">
            <v>0</v>
          </cell>
        </row>
        <row r="189">
          <cell r="D189">
            <v>2</v>
          </cell>
        </row>
        <row r="190">
          <cell r="D190">
            <v>15</v>
          </cell>
        </row>
        <row r="193">
          <cell r="D193">
            <v>1</v>
          </cell>
        </row>
        <row r="194">
          <cell r="D194">
            <v>200</v>
          </cell>
        </row>
        <row r="197">
          <cell r="D197">
            <v>22</v>
          </cell>
        </row>
        <row r="198">
          <cell r="D198">
            <v>15167</v>
          </cell>
        </row>
      </sheetData>
      <sheetData sheetId="31">
        <row r="183">
          <cell r="D183">
            <v>3</v>
          </cell>
        </row>
        <row r="184">
          <cell r="D184">
            <v>40</v>
          </cell>
        </row>
        <row r="185">
          <cell r="D185">
            <v>31146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1</v>
          </cell>
        </row>
        <row r="198">
          <cell r="D198">
            <v>70</v>
          </cell>
        </row>
      </sheetData>
      <sheetData sheetId="32">
        <row r="183">
          <cell r="D183">
            <v>1</v>
          </cell>
        </row>
        <row r="184">
          <cell r="D184">
            <v>40</v>
          </cell>
        </row>
        <row r="185">
          <cell r="D185">
            <v>48120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2</v>
          </cell>
        </row>
        <row r="194">
          <cell r="D194">
            <v>75</v>
          </cell>
        </row>
        <row r="198">
          <cell r="D198">
            <v>61938</v>
          </cell>
        </row>
      </sheetData>
      <sheetData sheetId="33">
        <row r="183">
          <cell r="D183">
            <v>2</v>
          </cell>
        </row>
        <row r="184">
          <cell r="D184">
            <v>30</v>
          </cell>
        </row>
        <row r="185">
          <cell r="D185">
            <v>75920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6</v>
          </cell>
        </row>
        <row r="198">
          <cell r="D198">
            <v>28333.333333333332</v>
          </cell>
        </row>
      </sheetData>
      <sheetData sheetId="34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1</v>
          </cell>
        </row>
        <row r="190">
          <cell r="D190">
            <v>20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2</v>
          </cell>
        </row>
        <row r="198">
          <cell r="D198">
            <v>11439.999999999998</v>
          </cell>
        </row>
      </sheetData>
      <sheetData sheetId="35"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9">
          <cell r="D189">
            <v>0</v>
          </cell>
        </row>
        <row r="190">
          <cell r="D190">
            <v>0</v>
          </cell>
        </row>
        <row r="193">
          <cell r="D193">
            <v>0</v>
          </cell>
        </row>
        <row r="194">
          <cell r="D194">
            <v>0</v>
          </cell>
        </row>
        <row r="197">
          <cell r="D197">
            <v>0</v>
          </cell>
        </row>
        <row r="198">
          <cell r="D19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rightToLeft="1" tabSelected="1" topLeftCell="B1" workbookViewId="0">
      <selection activeCell="AD1" sqref="AD1"/>
    </sheetView>
  </sheetViews>
  <sheetFormatPr defaultRowHeight="15"/>
  <cols>
    <col min="4" max="4" width="16.5703125" style="7" customWidth="1"/>
    <col min="5" max="5" width="6.140625" customWidth="1"/>
    <col min="6" max="6" width="7.42578125" customWidth="1"/>
    <col min="7" max="7" width="8.140625" customWidth="1"/>
    <col min="8" max="8" width="6.5703125" customWidth="1"/>
    <col min="11" max="11" width="6.28515625" customWidth="1"/>
    <col min="12" max="12" width="11.28515625" customWidth="1"/>
    <col min="14" max="14" width="7.7109375" customWidth="1"/>
    <col min="15" max="15" width="7.140625" customWidth="1"/>
    <col min="16" max="16" width="8" customWidth="1"/>
    <col min="18" max="18" width="8" customWidth="1"/>
    <col min="19" max="19" width="10.5703125" customWidth="1"/>
    <col min="20" max="20" width="6.42578125" customWidth="1"/>
    <col min="23" max="23" width="7" customWidth="1"/>
    <col min="25" max="25" width="11.5703125" customWidth="1"/>
    <col min="26" max="26" width="7.28515625" customWidth="1"/>
    <col min="27" max="27" width="8.28515625" customWidth="1"/>
    <col min="29" max="29" width="7.28515625" customWidth="1"/>
    <col min="31" max="31" width="7.7109375" customWidth="1"/>
    <col min="32" max="32" width="7.28515625" customWidth="1"/>
    <col min="36" max="36" width="8.140625" customWidth="1"/>
    <col min="38" max="38" width="8.28515625" customWidth="1"/>
    <col min="39" max="39" width="5.85546875" customWidth="1"/>
    <col min="40" max="40" width="12.28515625" customWidth="1"/>
  </cols>
  <sheetData>
    <row r="1" spans="1:40" ht="15.75" thickBot="1"/>
    <row r="2" spans="1:40" s="1" customFormat="1" ht="52.9" customHeight="1" thickBot="1">
      <c r="A2" s="8" t="s">
        <v>0</v>
      </c>
      <c r="B2" s="22" t="s">
        <v>1</v>
      </c>
      <c r="C2" s="22"/>
      <c r="D2" s="22"/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9" t="s">
        <v>14</v>
      </c>
      <c r="R2" s="9" t="s">
        <v>15</v>
      </c>
      <c r="S2" s="9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  <c r="AC2" s="9" t="s">
        <v>26</v>
      </c>
      <c r="AD2" s="9" t="s">
        <v>27</v>
      </c>
      <c r="AE2" s="9" t="s">
        <v>28</v>
      </c>
      <c r="AF2" s="9" t="s">
        <v>29</v>
      </c>
      <c r="AG2" s="9" t="s">
        <v>30</v>
      </c>
      <c r="AH2" s="9" t="s">
        <v>31</v>
      </c>
      <c r="AI2" s="9" t="s">
        <v>32</v>
      </c>
      <c r="AJ2" s="9" t="s">
        <v>33</v>
      </c>
      <c r="AK2" s="9" t="s">
        <v>34</v>
      </c>
      <c r="AL2" s="9" t="s">
        <v>35</v>
      </c>
      <c r="AM2" s="9" t="s">
        <v>36</v>
      </c>
      <c r="AN2" s="10" t="s">
        <v>37</v>
      </c>
    </row>
    <row r="3" spans="1:40" s="4" customFormat="1" ht="29.25" customHeight="1" thickTop="1" thickBot="1">
      <c r="A3" s="16">
        <v>1</v>
      </c>
      <c r="B3" s="23" t="s">
        <v>46</v>
      </c>
      <c r="C3" s="26" t="s">
        <v>38</v>
      </c>
      <c r="D3" s="19" t="s">
        <v>39</v>
      </c>
      <c r="E3" s="2">
        <f>[1]اردبیل!D183</f>
        <v>0</v>
      </c>
      <c r="F3" s="3">
        <f>[1]اصفهان!D183</f>
        <v>0</v>
      </c>
      <c r="G3" s="3">
        <f>[1]البرز!D183</f>
        <v>3</v>
      </c>
      <c r="H3" s="3">
        <f>[1]ایلام!D183</f>
        <v>0</v>
      </c>
      <c r="I3" s="3">
        <f>'[1]آذربایجان شرقی'!D183</f>
        <v>9</v>
      </c>
      <c r="J3" s="3">
        <f>'[1]آذربایجان غربی'!D183</f>
        <v>0</v>
      </c>
      <c r="K3" s="3">
        <f>[1]بوشهر!D183</f>
        <v>0</v>
      </c>
      <c r="L3" s="3">
        <f>[1]تهران!D183</f>
        <v>20</v>
      </c>
      <c r="M3" s="3">
        <f>'[1]چهارمحال و بختیاری'!D183</f>
        <v>1</v>
      </c>
      <c r="N3" s="3">
        <f>'[1]خراسان جنوبی'!D183</f>
        <v>0</v>
      </c>
      <c r="O3" s="3">
        <f>'[1]خراسان رضوی'!D183</f>
        <v>3</v>
      </c>
      <c r="P3" s="3">
        <f>'[1]خراسان شمالی'!D183</f>
        <v>2</v>
      </c>
      <c r="Q3" s="3">
        <f>'[1]خلیج فارس'!D183</f>
        <v>0</v>
      </c>
      <c r="R3" s="3">
        <f>[1]خوزستان!D183</f>
        <v>0</v>
      </c>
      <c r="S3" s="3">
        <f>[1]زنجان!D183</f>
        <v>2</v>
      </c>
      <c r="T3" s="3">
        <f>[1]سمنان!D183</f>
        <v>0</v>
      </c>
      <c r="U3" s="3">
        <f>'[1]سیستان و بلوچستان'!D183</f>
        <v>0</v>
      </c>
      <c r="V3" s="3">
        <f>[1]شیراز!D183</f>
        <v>2</v>
      </c>
      <c r="W3" s="3">
        <f>[1]فارس!D183</f>
        <v>0</v>
      </c>
      <c r="X3" s="3">
        <f>[1]قزوین!D183</f>
        <v>4</v>
      </c>
      <c r="Y3" s="3">
        <f>[1]قم!D183</f>
        <v>4</v>
      </c>
      <c r="Z3" s="3">
        <f>[1]کاشان!D183</f>
        <v>0</v>
      </c>
      <c r="AA3" s="3">
        <f>[1]کردستان!D183</f>
        <v>0</v>
      </c>
      <c r="AB3" s="3">
        <f>[1]کرمان!D183</f>
        <v>1</v>
      </c>
      <c r="AC3" s="3">
        <f>[1]کرمانشاه!D183</f>
        <v>1</v>
      </c>
      <c r="AD3" s="3">
        <f>'[1]کهگیلویه و بویراحمد'!D183</f>
        <v>3</v>
      </c>
      <c r="AE3" s="3">
        <f>[1]گلستان!D183</f>
        <v>2</v>
      </c>
      <c r="AF3" s="3">
        <f>[1]گیلان!D183</f>
        <v>0</v>
      </c>
      <c r="AG3" s="3">
        <f>'[1]لرستان '!D183</f>
        <v>3</v>
      </c>
      <c r="AH3" s="3">
        <f>[1]مازندران!D183</f>
        <v>3</v>
      </c>
      <c r="AI3" s="3">
        <f>[1]مرکزی!D183</f>
        <v>1</v>
      </c>
      <c r="AJ3" s="3">
        <f>[1]مشهد!D183</f>
        <v>3</v>
      </c>
      <c r="AK3" s="3">
        <f>[1]هرمزگان!D183</f>
        <v>1</v>
      </c>
      <c r="AL3" s="3">
        <f>[1]همدان!D183</f>
        <v>2</v>
      </c>
      <c r="AM3" s="3">
        <f>[1]یزد!D183</f>
        <v>0</v>
      </c>
      <c r="AN3" s="11">
        <f>SUM(E3:AM3)</f>
        <v>70</v>
      </c>
    </row>
    <row r="4" spans="1:40" s="4" customFormat="1" ht="29.25" customHeight="1" thickBot="1">
      <c r="A4" s="17">
        <v>2</v>
      </c>
      <c r="B4" s="24"/>
      <c r="C4" s="27"/>
      <c r="D4" s="20" t="s">
        <v>40</v>
      </c>
      <c r="E4" s="5">
        <f>[1]اردبیل!D184</f>
        <v>0</v>
      </c>
      <c r="F4" s="6">
        <f>[1]اصفهان!D184</f>
        <v>0</v>
      </c>
      <c r="G4" s="6">
        <f>[1]البرز!D184</f>
        <v>25</v>
      </c>
      <c r="H4" s="6">
        <f>[1]ایلام!D184</f>
        <v>0</v>
      </c>
      <c r="I4" s="6">
        <f>'[1]آذربایجان شرقی'!D184</f>
        <v>131</v>
      </c>
      <c r="J4" s="6">
        <f>'[1]آذربایجان غربی'!D184</f>
        <v>0</v>
      </c>
      <c r="K4" s="6">
        <f>[1]بوشهر!D184</f>
        <v>0</v>
      </c>
      <c r="L4" s="6">
        <f>[1]تهران!D184</f>
        <v>898.5</v>
      </c>
      <c r="M4" s="6">
        <f>'[1]چهارمحال و بختیاری'!D184</f>
        <v>10</v>
      </c>
      <c r="N4" s="6">
        <f>'[1]خراسان جنوبی'!D184</f>
        <v>0</v>
      </c>
      <c r="O4" s="6">
        <f>'[1]خراسان رضوی'!D184</f>
        <v>20</v>
      </c>
      <c r="P4" s="6">
        <f>'[1]خراسان شمالی'!D184</f>
        <v>25</v>
      </c>
      <c r="Q4" s="6">
        <f>'[1]خلیج فارس'!D184</f>
        <v>0</v>
      </c>
      <c r="R4" s="6">
        <f>[1]خوزستان!D184</f>
        <v>0</v>
      </c>
      <c r="S4" s="6">
        <f>[1]زنجان!D184</f>
        <v>24.2</v>
      </c>
      <c r="T4" s="6">
        <f>[1]سمنان!D184</f>
        <v>0</v>
      </c>
      <c r="U4" s="6">
        <f>'[1]سیستان و بلوچستان'!D184</f>
        <v>0</v>
      </c>
      <c r="V4" s="6">
        <f>[1]شیراز!D184</f>
        <v>27</v>
      </c>
      <c r="W4" s="6">
        <f>[1]فارس!D184</f>
        <v>0</v>
      </c>
      <c r="X4" s="6">
        <f>[1]قزوین!D184</f>
        <v>20</v>
      </c>
      <c r="Y4" s="6">
        <f>[1]قم!D184</f>
        <v>345</v>
      </c>
      <c r="Z4" s="6">
        <f>[1]کاشان!D184</f>
        <v>0</v>
      </c>
      <c r="AA4" s="6">
        <f>[1]کردستان!D184</f>
        <v>0</v>
      </c>
      <c r="AB4" s="6">
        <f>[1]کرمان!D184</f>
        <v>50</v>
      </c>
      <c r="AC4" s="6">
        <f>[1]کرمانشاه!D184</f>
        <v>16</v>
      </c>
      <c r="AD4" s="6">
        <f>'[1]کهگیلویه و بویراحمد'!D184</f>
        <v>55</v>
      </c>
      <c r="AE4" s="6">
        <f>[1]گلستان!D184</f>
        <v>15</v>
      </c>
      <c r="AF4" s="6">
        <f>[1]گیلان!D184</f>
        <v>0</v>
      </c>
      <c r="AG4" s="6">
        <f>'[1]لرستان '!D184</f>
        <v>66</v>
      </c>
      <c r="AH4" s="6">
        <f>[1]مازندران!D184</f>
        <v>15</v>
      </c>
      <c r="AI4" s="6">
        <f>[1]مرکزی!D184</f>
        <v>200</v>
      </c>
      <c r="AJ4" s="6">
        <f>[1]مشهد!D184</f>
        <v>40</v>
      </c>
      <c r="AK4" s="6">
        <f>[1]هرمزگان!D184</f>
        <v>40</v>
      </c>
      <c r="AL4" s="6">
        <f>[1]همدان!D184</f>
        <v>30</v>
      </c>
      <c r="AM4" s="6">
        <f>[1]یزد!D184</f>
        <v>0</v>
      </c>
      <c r="AN4" s="12">
        <f t="shared" ref="AN4:AN12" si="0">SUM(E4:AM4)</f>
        <v>2052.6999999999998</v>
      </c>
    </row>
    <row r="5" spans="1:40" s="4" customFormat="1" ht="29.25" customHeight="1" thickBot="1">
      <c r="A5" s="17">
        <v>3</v>
      </c>
      <c r="B5" s="24"/>
      <c r="C5" s="27"/>
      <c r="D5" s="20" t="s">
        <v>41</v>
      </c>
      <c r="E5" s="5">
        <f>[1]اردبیل!D185</f>
        <v>0</v>
      </c>
      <c r="F5" s="6">
        <f>[1]اصفهان!D185</f>
        <v>0</v>
      </c>
      <c r="G5" s="6">
        <f>[1]البرز!D185</f>
        <v>0</v>
      </c>
      <c r="H5" s="6">
        <f>[1]ایلام!D185</f>
        <v>0</v>
      </c>
      <c r="I5" s="6">
        <f>'[1]آذربایجان شرقی'!D185</f>
        <v>229250</v>
      </c>
      <c r="J5" s="6">
        <f>'[1]آذربایجان غربی'!D185</f>
        <v>0</v>
      </c>
      <c r="K5" s="6">
        <f>[1]بوشهر!D185</f>
        <v>0</v>
      </c>
      <c r="L5" s="6">
        <f>[1]تهران!D185</f>
        <v>1381299</v>
      </c>
      <c r="M5" s="6">
        <f>'[1]چهارمحال و بختیاری'!D185</f>
        <v>18000</v>
      </c>
      <c r="N5" s="6">
        <f>'[1]خراسان جنوبی'!D185</f>
        <v>0</v>
      </c>
      <c r="O5" s="6">
        <f>'[1]خراسان رضوی'!D185</f>
        <v>0</v>
      </c>
      <c r="P5" s="6">
        <f>'[1]خراسان شمالی'!D185</f>
        <v>29040</v>
      </c>
      <c r="Q5" s="6">
        <f>'[1]خلیج فارس'!D185</f>
        <v>0</v>
      </c>
      <c r="R5" s="6">
        <f>[1]خوزستان!D185</f>
        <v>0</v>
      </c>
      <c r="S5" s="6">
        <f>[1]زنجان!D185</f>
        <v>52998</v>
      </c>
      <c r="T5" s="6">
        <f>[1]سمنان!D185</f>
        <v>0</v>
      </c>
      <c r="U5" s="6">
        <f>'[1]سیستان و بلوچستان'!D185</f>
        <v>0</v>
      </c>
      <c r="V5" s="6">
        <f>[1]شیراز!D185</f>
        <v>81000</v>
      </c>
      <c r="W5" s="6">
        <f>[1]فارس!D185</f>
        <v>0</v>
      </c>
      <c r="X5" s="6">
        <f>[1]قزوین!D185</f>
        <v>36800</v>
      </c>
      <c r="Y5" s="6">
        <f>[1]قم!D185</f>
        <v>536848</v>
      </c>
      <c r="Z5" s="6">
        <f>[1]کاشان!D185</f>
        <v>0</v>
      </c>
      <c r="AA5" s="6">
        <f>[1]کردستان!D185</f>
        <v>0</v>
      </c>
      <c r="AB5" s="6">
        <f>[1]کرمان!D185</f>
        <v>91250</v>
      </c>
      <c r="AC5" s="6">
        <f>[1]کرمانشاه!D185</f>
        <v>0</v>
      </c>
      <c r="AD5" s="6">
        <f>'[1]کهگیلویه و بویراحمد'!D185</f>
        <v>0</v>
      </c>
      <c r="AE5" s="6">
        <f>[1]گلستان!D185</f>
        <v>23200</v>
      </c>
      <c r="AF5" s="6">
        <f>[1]گیلان!D185</f>
        <v>0</v>
      </c>
      <c r="AG5" s="6">
        <f>'[1]لرستان '!D185</f>
        <v>239000</v>
      </c>
      <c r="AH5" s="6">
        <f>[1]مازندران!D185</f>
        <v>11437</v>
      </c>
      <c r="AI5" s="6">
        <f>[1]مرکزی!D185</f>
        <v>380000</v>
      </c>
      <c r="AJ5" s="6">
        <f>[1]مشهد!D185</f>
        <v>31146</v>
      </c>
      <c r="AK5" s="6">
        <f>[1]هرمزگان!D185</f>
        <v>48120</v>
      </c>
      <c r="AL5" s="6">
        <f>[1]همدان!D185</f>
        <v>75920</v>
      </c>
      <c r="AM5" s="6">
        <f>[1]یزد!D185</f>
        <v>0</v>
      </c>
      <c r="AN5" s="12">
        <f t="shared" si="0"/>
        <v>3265308</v>
      </c>
    </row>
    <row r="6" spans="1:40" s="4" customFormat="1" ht="29.25" customHeight="1" thickBot="1">
      <c r="A6" s="17">
        <v>4</v>
      </c>
      <c r="B6" s="24"/>
      <c r="C6" s="28"/>
      <c r="D6" s="20" t="s">
        <v>42</v>
      </c>
      <c r="E6" s="5">
        <f>[1]اردبیل!D186</f>
        <v>0</v>
      </c>
      <c r="F6" s="6">
        <f>[1]اصفهان!D186</f>
        <v>0</v>
      </c>
      <c r="G6" s="6">
        <f>[1]البرز!D186</f>
        <v>0</v>
      </c>
      <c r="H6" s="6">
        <f>[1]ایلام!D186</f>
        <v>0</v>
      </c>
      <c r="I6" s="6">
        <f>'[1]آذربایجان شرقی'!D186</f>
        <v>0</v>
      </c>
      <c r="J6" s="6">
        <f>'[1]آذربایجان غربی'!D186</f>
        <v>0</v>
      </c>
      <c r="K6" s="6">
        <f>[1]بوشهر!D186</f>
        <v>0</v>
      </c>
      <c r="L6" s="6">
        <f>[1]تهران!D186</f>
        <v>15469005.199999999</v>
      </c>
      <c r="M6" s="6">
        <f>'[1]چهارمحال و بختیاری'!D186</f>
        <v>0</v>
      </c>
      <c r="N6" s="6">
        <f>'[1]خراسان جنوبی'!D186</f>
        <v>0</v>
      </c>
      <c r="O6" s="6">
        <f>'[1]خراسان رضوی'!D186</f>
        <v>0</v>
      </c>
      <c r="P6" s="6">
        <f>'[1]خراسان شمالی'!D186</f>
        <v>0</v>
      </c>
      <c r="Q6" s="6">
        <f>'[1]خلیج فارس'!D186</f>
        <v>0</v>
      </c>
      <c r="R6" s="6">
        <f>[1]خوزستان!D186</f>
        <v>0</v>
      </c>
      <c r="S6" s="6">
        <f>[1]زنجان!D186</f>
        <v>1112958</v>
      </c>
      <c r="T6" s="6">
        <f>[1]سمنان!D186</f>
        <v>0</v>
      </c>
      <c r="U6" s="6">
        <f>'[1]سیستان و بلوچستان'!D186</f>
        <v>0</v>
      </c>
      <c r="V6" s="6">
        <f>[1]شیراز!D186</f>
        <v>0</v>
      </c>
      <c r="W6" s="6">
        <f>[1]فارس!D186</f>
        <v>0</v>
      </c>
      <c r="X6" s="6">
        <f>[1]قزوین!D186</f>
        <v>0</v>
      </c>
      <c r="Y6" s="6">
        <f>[1]قم!D186</f>
        <v>12959736</v>
      </c>
      <c r="Z6" s="6">
        <f>[1]کاشان!D186</f>
        <v>0</v>
      </c>
      <c r="AA6" s="6">
        <f>[1]کردستان!D186</f>
        <v>0</v>
      </c>
      <c r="AB6" s="6">
        <f>[1]کرمان!D186</f>
        <v>0</v>
      </c>
      <c r="AC6" s="6">
        <f>[1]کرمانشاه!D186</f>
        <v>0</v>
      </c>
      <c r="AD6" s="6">
        <f>'[1]کهگیلویه و بویراحمد'!D186</f>
        <v>0</v>
      </c>
      <c r="AE6" s="6">
        <f>[1]گلستان!D186</f>
        <v>0</v>
      </c>
      <c r="AF6" s="6">
        <f>[1]گیلان!D186</f>
        <v>0</v>
      </c>
      <c r="AG6" s="6">
        <f>'[1]لرستان '!D186</f>
        <v>120700</v>
      </c>
      <c r="AH6" s="6">
        <f>[1]مازندران!D186</f>
        <v>0</v>
      </c>
      <c r="AI6" s="6">
        <f>[1]مرکزی!D186</f>
        <v>0</v>
      </c>
      <c r="AJ6" s="6">
        <f>[1]مشهد!D186</f>
        <v>0</v>
      </c>
      <c r="AK6" s="6">
        <f>[1]هرمزگان!D186</f>
        <v>0</v>
      </c>
      <c r="AL6" s="6">
        <f>[1]همدان!D186</f>
        <v>0</v>
      </c>
      <c r="AM6" s="6">
        <f>[1]یزد!D186</f>
        <v>0</v>
      </c>
      <c r="AN6" s="12">
        <f t="shared" si="0"/>
        <v>29662399.199999999</v>
      </c>
    </row>
    <row r="7" spans="1:40" s="4" customFormat="1" ht="29.25" customHeight="1" thickBot="1">
      <c r="A7" s="17">
        <v>5</v>
      </c>
      <c r="B7" s="24"/>
      <c r="C7" s="29" t="s">
        <v>43</v>
      </c>
      <c r="D7" s="19" t="s">
        <v>39</v>
      </c>
      <c r="E7" s="5">
        <f>[1]اردبیل!D189</f>
        <v>0</v>
      </c>
      <c r="F7" s="6">
        <f>[1]اصفهان!D189</f>
        <v>4</v>
      </c>
      <c r="G7" s="6">
        <f>[1]البرز!D189</f>
        <v>0</v>
      </c>
      <c r="H7" s="6">
        <f>[1]ایلام!D189</f>
        <v>0</v>
      </c>
      <c r="I7" s="6">
        <f>'[1]آذربایجان شرقی'!D189</f>
        <v>0</v>
      </c>
      <c r="J7" s="6">
        <f>'[1]آذربایجان غربی'!D189</f>
        <v>0</v>
      </c>
      <c r="K7" s="6">
        <f>[1]بوشهر!D189</f>
        <v>0</v>
      </c>
      <c r="L7" s="6">
        <f>[1]تهران!D189</f>
        <v>1</v>
      </c>
      <c r="M7" s="6">
        <f>'[1]چهارمحال و بختیاری'!D189</f>
        <v>2</v>
      </c>
      <c r="N7" s="6">
        <f>'[1]خراسان جنوبی'!D189</f>
        <v>0</v>
      </c>
      <c r="O7" s="6">
        <f>'[1]خراسان رضوی'!D189</f>
        <v>0</v>
      </c>
      <c r="P7" s="6">
        <f>'[1]خراسان شمالی'!D189</f>
        <v>0</v>
      </c>
      <c r="Q7" s="6">
        <f>'[1]خلیج فارس'!D189</f>
        <v>0</v>
      </c>
      <c r="R7" s="6">
        <f>[1]خوزستان!D189</f>
        <v>0</v>
      </c>
      <c r="S7" s="6">
        <f>[1]زنجان!D189</f>
        <v>0</v>
      </c>
      <c r="T7" s="6">
        <f>[1]سمنان!D189</f>
        <v>0</v>
      </c>
      <c r="U7" s="6">
        <f>'[1]سیستان و بلوچستان'!D189</f>
        <v>0</v>
      </c>
      <c r="V7" s="6">
        <f>[1]شیراز!D189</f>
        <v>0</v>
      </c>
      <c r="W7" s="6">
        <f>[1]فارس!D189</f>
        <v>1</v>
      </c>
      <c r="X7" s="6">
        <f>[1]قزوین!D189</f>
        <v>0</v>
      </c>
      <c r="Y7" s="6">
        <f>[1]قم!D189</f>
        <v>0</v>
      </c>
      <c r="Z7" s="6">
        <f>[1]کاشان!D189</f>
        <v>0</v>
      </c>
      <c r="AA7" s="6">
        <f>[1]کردستان!D189</f>
        <v>0</v>
      </c>
      <c r="AB7" s="6">
        <f>[1]کرمان!D189</f>
        <v>0</v>
      </c>
      <c r="AC7" s="6">
        <f>[1]کرمانشاه!D189</f>
        <v>0</v>
      </c>
      <c r="AD7" s="6">
        <f>'[1]کهگیلویه و بویراحمد'!D189</f>
        <v>0</v>
      </c>
      <c r="AE7" s="6">
        <f>[1]گلستان!D189</f>
        <v>0</v>
      </c>
      <c r="AF7" s="6">
        <f>[1]گیلان!D189</f>
        <v>0</v>
      </c>
      <c r="AG7" s="6">
        <f>'[1]لرستان '!D189</f>
        <v>0</v>
      </c>
      <c r="AH7" s="6">
        <f>[1]مازندران!D189</f>
        <v>0</v>
      </c>
      <c r="AI7" s="6">
        <f>[1]مرکزی!D189</f>
        <v>2</v>
      </c>
      <c r="AJ7" s="6">
        <f>[1]مشهد!D189</f>
        <v>0</v>
      </c>
      <c r="AK7" s="6">
        <f>[1]هرمزگان!D189</f>
        <v>0</v>
      </c>
      <c r="AL7" s="6">
        <f>[1]همدان!D189</f>
        <v>0</v>
      </c>
      <c r="AM7" s="6">
        <f>[1]یزد!D189</f>
        <v>1</v>
      </c>
      <c r="AN7" s="12">
        <f t="shared" si="0"/>
        <v>11</v>
      </c>
    </row>
    <row r="8" spans="1:40" s="4" customFormat="1" ht="29.25" customHeight="1" thickBot="1">
      <c r="A8" s="17">
        <v>6</v>
      </c>
      <c r="B8" s="24"/>
      <c r="C8" s="30"/>
      <c r="D8" s="20" t="s">
        <v>40</v>
      </c>
      <c r="E8" s="5">
        <f>[1]اردبیل!D190</f>
        <v>0</v>
      </c>
      <c r="F8" s="6">
        <f>[1]اصفهان!D190</f>
        <v>20</v>
      </c>
      <c r="G8" s="6">
        <f>[1]البرز!D190</f>
        <v>0</v>
      </c>
      <c r="H8" s="6">
        <f>[1]ایلام!D190</f>
        <v>0</v>
      </c>
      <c r="I8" s="6">
        <f>'[1]آذربایجان شرقی'!D190</f>
        <v>0</v>
      </c>
      <c r="J8" s="6">
        <f>'[1]آذربایجان غربی'!D190</f>
        <v>0</v>
      </c>
      <c r="K8" s="6">
        <f>[1]بوشهر!D190</f>
        <v>0</v>
      </c>
      <c r="L8" s="6">
        <f>[1]تهران!D190</f>
        <v>15</v>
      </c>
      <c r="M8" s="6">
        <f>'[1]چهارمحال و بختیاری'!D190</f>
        <v>110</v>
      </c>
      <c r="N8" s="6">
        <f>'[1]خراسان جنوبی'!D190</f>
        <v>0</v>
      </c>
      <c r="O8" s="6">
        <f>'[1]خراسان رضوی'!D190</f>
        <v>0</v>
      </c>
      <c r="P8" s="6">
        <f>'[1]خراسان شمالی'!D190</f>
        <v>0</v>
      </c>
      <c r="Q8" s="6">
        <f>'[1]خلیج فارس'!D190</f>
        <v>0</v>
      </c>
      <c r="R8" s="6">
        <f>[1]خوزستان!D190</f>
        <v>0</v>
      </c>
      <c r="S8" s="6">
        <f>[1]زنجان!D190</f>
        <v>0</v>
      </c>
      <c r="T8" s="6">
        <f>[1]سمنان!D190</f>
        <v>0</v>
      </c>
      <c r="U8" s="6">
        <f>'[1]سیستان و بلوچستان'!D190</f>
        <v>0</v>
      </c>
      <c r="V8" s="6">
        <f>[1]شیراز!D190</f>
        <v>0</v>
      </c>
      <c r="W8" s="6">
        <f>[1]فارس!D190</f>
        <v>600</v>
      </c>
      <c r="X8" s="6">
        <f>[1]قزوین!D190</f>
        <v>0</v>
      </c>
      <c r="Y8" s="6">
        <f>[1]قم!D190</f>
        <v>0</v>
      </c>
      <c r="Z8" s="6">
        <f>[1]کاشان!D190</f>
        <v>0</v>
      </c>
      <c r="AA8" s="6">
        <f>[1]کردستان!D190</f>
        <v>0</v>
      </c>
      <c r="AB8" s="6">
        <f>[1]کرمان!D190</f>
        <v>0</v>
      </c>
      <c r="AC8" s="6">
        <f>[1]کرمانشاه!D190</f>
        <v>0</v>
      </c>
      <c r="AD8" s="6">
        <f>'[1]کهگیلویه و بویراحمد'!D190</f>
        <v>0</v>
      </c>
      <c r="AE8" s="6">
        <f>[1]گلستان!D190</f>
        <v>0</v>
      </c>
      <c r="AF8" s="6">
        <f>[1]گیلان!D190</f>
        <v>0</v>
      </c>
      <c r="AG8" s="6">
        <f>'[1]لرستان '!D190</f>
        <v>0</v>
      </c>
      <c r="AH8" s="6">
        <f>[1]مازندران!D190</f>
        <v>0</v>
      </c>
      <c r="AI8" s="6">
        <f>[1]مرکزی!D190</f>
        <v>15</v>
      </c>
      <c r="AJ8" s="6">
        <f>[1]مشهد!D190</f>
        <v>0</v>
      </c>
      <c r="AK8" s="6">
        <f>[1]هرمزگان!D190</f>
        <v>0</v>
      </c>
      <c r="AL8" s="6">
        <f>[1]همدان!D190</f>
        <v>0</v>
      </c>
      <c r="AM8" s="6">
        <f>[1]یزد!D190</f>
        <v>20</v>
      </c>
      <c r="AN8" s="12">
        <f t="shared" si="0"/>
        <v>780</v>
      </c>
    </row>
    <row r="9" spans="1:40" s="4" customFormat="1" ht="29.25" customHeight="1" thickBot="1">
      <c r="A9" s="17">
        <v>7</v>
      </c>
      <c r="B9" s="24"/>
      <c r="C9" s="29" t="s">
        <v>44</v>
      </c>
      <c r="D9" s="19" t="s">
        <v>39</v>
      </c>
      <c r="E9" s="5">
        <f>[1]اردبیل!D193</f>
        <v>0</v>
      </c>
      <c r="F9" s="6">
        <f>[1]اصفهان!D193</f>
        <v>0</v>
      </c>
      <c r="G9" s="6">
        <f>[1]البرز!D193</f>
        <v>1</v>
      </c>
      <c r="H9" s="6">
        <f>[1]ایلام!D193</f>
        <v>0</v>
      </c>
      <c r="I9" s="6">
        <f>'[1]آذربایجان شرقی'!D193</f>
        <v>0</v>
      </c>
      <c r="J9" s="6">
        <f>'[1]آذربایجان غربی'!D193</f>
        <v>1</v>
      </c>
      <c r="K9" s="6">
        <f>[1]بوشهر!D193</f>
        <v>0</v>
      </c>
      <c r="L9" s="6">
        <f>[1]تهران!D193</f>
        <v>5</v>
      </c>
      <c r="M9" s="6">
        <f>'[1]چهارمحال و بختیاری'!D193</f>
        <v>1</v>
      </c>
      <c r="N9" s="6">
        <f>'[1]خراسان جنوبی'!D193</f>
        <v>0</v>
      </c>
      <c r="O9" s="6">
        <f>'[1]خراسان رضوی'!D193</f>
        <v>0</v>
      </c>
      <c r="P9" s="6">
        <f>'[1]خراسان شمالی'!D193</f>
        <v>0</v>
      </c>
      <c r="Q9" s="6">
        <f>'[1]خلیج فارس'!D193</f>
        <v>0</v>
      </c>
      <c r="R9" s="6">
        <f>[1]خوزستان!D193</f>
        <v>0</v>
      </c>
      <c r="S9" s="6">
        <f>[1]زنجان!D193</f>
        <v>0</v>
      </c>
      <c r="T9" s="6">
        <f>[1]سمنان!D1893</f>
        <v>0</v>
      </c>
      <c r="U9" s="6">
        <f>'[1]سیستان و بلوچستان'!D193</f>
        <v>0</v>
      </c>
      <c r="V9" s="6">
        <f>[1]شیراز!D193</f>
        <v>1</v>
      </c>
      <c r="W9" s="6">
        <f>[1]فارس!D193</f>
        <v>3</v>
      </c>
      <c r="X9" s="6">
        <f>[1]قزوین!D193</f>
        <v>0</v>
      </c>
      <c r="Y9" s="6">
        <f>[1]قم!D193</f>
        <v>0</v>
      </c>
      <c r="Z9" s="6">
        <f>[1]کاشان!D193</f>
        <v>0</v>
      </c>
      <c r="AA9" s="6">
        <f>[1]کردستان!D193</f>
        <v>0</v>
      </c>
      <c r="AB9" s="6">
        <f>[1]کرمان!D1893</f>
        <v>0</v>
      </c>
      <c r="AC9" s="6">
        <f>[1]کرمانشاه!D193</f>
        <v>0</v>
      </c>
      <c r="AD9" s="6">
        <f>'[1]کهگیلویه و بویراحمد'!D193</f>
        <v>0</v>
      </c>
      <c r="AE9" s="6">
        <f>[1]گلستان!D1893</f>
        <v>0</v>
      </c>
      <c r="AF9" s="6">
        <f>[1]گیلان!D193</f>
        <v>0</v>
      </c>
      <c r="AG9" s="6">
        <f>'[1]لرستان '!D193</f>
        <v>0</v>
      </c>
      <c r="AH9" s="6">
        <f>[1]مازندران!D193</f>
        <v>0</v>
      </c>
      <c r="AI9" s="6">
        <f>[1]مرکزی!D193</f>
        <v>1</v>
      </c>
      <c r="AJ9" s="6">
        <f>[1]مشهد!D193</f>
        <v>0</v>
      </c>
      <c r="AK9" s="6">
        <f>[1]هرمزگان!D193</f>
        <v>2</v>
      </c>
      <c r="AL9" s="6">
        <f>[1]همدان!D193</f>
        <v>0</v>
      </c>
      <c r="AM9" s="6">
        <f>[1]یزد!D193</f>
        <v>0</v>
      </c>
      <c r="AN9" s="12">
        <f t="shared" si="0"/>
        <v>15</v>
      </c>
    </row>
    <row r="10" spans="1:40" s="4" customFormat="1" ht="29.25" customHeight="1" thickBot="1">
      <c r="A10" s="17">
        <v>8</v>
      </c>
      <c r="B10" s="24"/>
      <c r="C10" s="30"/>
      <c r="D10" s="20" t="s">
        <v>40</v>
      </c>
      <c r="E10" s="5">
        <f>[1]اردبیل!D194</f>
        <v>0</v>
      </c>
      <c r="F10" s="6">
        <f>[1]اصفهان!D194</f>
        <v>0</v>
      </c>
      <c r="G10" s="6">
        <f>[1]البرز!D194</f>
        <v>10000</v>
      </c>
      <c r="H10" s="6">
        <f>[1]ایلام!D194</f>
        <v>0</v>
      </c>
      <c r="I10" s="6">
        <f>'[1]آذربایجان شرقی'!D194</f>
        <v>0</v>
      </c>
      <c r="J10" s="6">
        <f>'[1]آذربایجان غربی'!D194</f>
        <v>30</v>
      </c>
      <c r="K10" s="6">
        <f>[1]بوشهر!D194</f>
        <v>0</v>
      </c>
      <c r="L10" s="6">
        <f>[1]تهران!D194</f>
        <v>690</v>
      </c>
      <c r="M10" s="6">
        <f>'[1]چهارمحال و بختیاری'!D194</f>
        <v>100</v>
      </c>
      <c r="N10" s="6">
        <f>'[1]خراسان جنوبی'!D194</f>
        <v>0</v>
      </c>
      <c r="O10" s="6">
        <f>'[1]خراسان رضوی'!D194</f>
        <v>0</v>
      </c>
      <c r="P10" s="6">
        <f>'[1]خراسان شمالی'!D194</f>
        <v>0</v>
      </c>
      <c r="Q10" s="6">
        <f>'[1]خلیج فارس'!D194</f>
        <v>0</v>
      </c>
      <c r="R10" s="6">
        <f>[1]خوزستان!D194</f>
        <v>0</v>
      </c>
      <c r="S10" s="6">
        <f>[1]زنجان!D194</f>
        <v>0</v>
      </c>
      <c r="T10" s="6">
        <f>[1]سمنان!D1894</f>
        <v>0</v>
      </c>
      <c r="U10" s="6">
        <f>'[1]سیستان و بلوچستان'!D194</f>
        <v>0</v>
      </c>
      <c r="V10" s="6">
        <f>[1]شیراز!D194</f>
        <v>260</v>
      </c>
      <c r="W10" s="6">
        <f>[1]فارس!D194</f>
        <v>1200</v>
      </c>
      <c r="X10" s="6">
        <f>[1]قزوین!D194</f>
        <v>0</v>
      </c>
      <c r="Y10" s="6">
        <f>[1]قم!D194</f>
        <v>0</v>
      </c>
      <c r="Z10" s="6">
        <f>[1]کاشان!D194</f>
        <v>0</v>
      </c>
      <c r="AA10" s="6">
        <f>[1]کردستان!D194</f>
        <v>0</v>
      </c>
      <c r="AB10" s="6">
        <f>[1]کرمان!D1894</f>
        <v>0</v>
      </c>
      <c r="AC10" s="6">
        <f>[1]کرمانشاه!D194</f>
        <v>0</v>
      </c>
      <c r="AD10" s="6">
        <f>'[1]کهگیلویه و بویراحمد'!D194</f>
        <v>0</v>
      </c>
      <c r="AE10" s="6">
        <f>[1]گلستان!D1894</f>
        <v>0</v>
      </c>
      <c r="AF10" s="6">
        <f>[1]گیلان!D194</f>
        <v>0</v>
      </c>
      <c r="AG10" s="6">
        <f>'[1]لرستان '!D194</f>
        <v>0</v>
      </c>
      <c r="AH10" s="6">
        <f>[1]مازندران!D194</f>
        <v>0</v>
      </c>
      <c r="AI10" s="6">
        <f>[1]مرکزی!D194</f>
        <v>200</v>
      </c>
      <c r="AJ10" s="6">
        <f>[1]مشهد!D194</f>
        <v>0</v>
      </c>
      <c r="AK10" s="6">
        <f>[1]هرمزگان!D194</f>
        <v>75</v>
      </c>
      <c r="AL10" s="6">
        <f>[1]همدان!D194</f>
        <v>0</v>
      </c>
      <c r="AM10" s="6">
        <f>[1]یزد!D194</f>
        <v>0</v>
      </c>
      <c r="AN10" s="12">
        <f t="shared" si="0"/>
        <v>12555</v>
      </c>
    </row>
    <row r="11" spans="1:40" s="4" customFormat="1" ht="29.25" customHeight="1" thickBot="1">
      <c r="A11" s="17">
        <v>9</v>
      </c>
      <c r="B11" s="24"/>
      <c r="C11" s="29" t="s">
        <v>45</v>
      </c>
      <c r="D11" s="19" t="s">
        <v>39</v>
      </c>
      <c r="E11" s="5">
        <f>[1]اردبیل!D197</f>
        <v>8</v>
      </c>
      <c r="F11" s="6">
        <f>[1]اصفهان!D197</f>
        <v>49</v>
      </c>
      <c r="G11" s="6">
        <f>[1]البرز!D197</f>
        <v>0</v>
      </c>
      <c r="H11" s="6">
        <f>[1]ایلام!D197</f>
        <v>8</v>
      </c>
      <c r="I11" s="6">
        <f>'[1]آذربایجان شرقی'!D197</f>
        <v>10</v>
      </c>
      <c r="J11" s="6">
        <f>'[1]آذربایجان غربی'!D197</f>
        <v>9</v>
      </c>
      <c r="K11" s="6">
        <f>[1]بوشهر!D197</f>
        <v>1</v>
      </c>
      <c r="L11" s="6">
        <f>[1]تهران!D197</f>
        <v>167</v>
      </c>
      <c r="M11" s="6">
        <f>'[1]چهارمحال و بختیاری'!D197</f>
        <v>4</v>
      </c>
      <c r="N11" s="6">
        <f>'[1]خراسان جنوبی'!D197</f>
        <v>55</v>
      </c>
      <c r="O11" s="6">
        <f>'[1]خراسان رضوی'!D197</f>
        <v>144</v>
      </c>
      <c r="P11" s="6">
        <f>'[1]خراسان شمالی'!D197</f>
        <v>9</v>
      </c>
      <c r="Q11" s="6">
        <f>'[1]خلیج فارس'!D197</f>
        <v>0</v>
      </c>
      <c r="R11" s="6">
        <f>[1]خوزستان!D197</f>
        <v>20</v>
      </c>
      <c r="S11" s="6">
        <f>[1]زنجان!D1917</f>
        <v>0</v>
      </c>
      <c r="T11" s="6">
        <f>[1]سمنان!D197</f>
        <v>17</v>
      </c>
      <c r="U11" s="6">
        <f>'[1]سیستان و بلوچستان'!D197</f>
        <v>14</v>
      </c>
      <c r="V11" s="6">
        <f>[1]شیراز!D197</f>
        <v>17</v>
      </c>
      <c r="W11" s="6">
        <f>[1]فارس!D1917</f>
        <v>0</v>
      </c>
      <c r="X11" s="6">
        <f>[1]قزوین!D197</f>
        <v>8</v>
      </c>
      <c r="Y11" s="6">
        <f>[1]قم!D197</f>
        <v>9</v>
      </c>
      <c r="Z11" s="6">
        <f>[1]کاشان!D197</f>
        <v>9</v>
      </c>
      <c r="AA11" s="6">
        <f>[1]کردستان!D197</f>
        <v>0</v>
      </c>
      <c r="AB11" s="6">
        <f>[1]کرمان!D197</f>
        <v>7</v>
      </c>
      <c r="AC11" s="6">
        <f>[1]کرمانشاه!D197</f>
        <v>29</v>
      </c>
      <c r="AD11" s="6">
        <f>'[1]کهگیلویه و بویراحمد'!D197</f>
        <v>16</v>
      </c>
      <c r="AE11" s="6">
        <f>[1]گلستان!D197</f>
        <v>1</v>
      </c>
      <c r="AF11" s="6">
        <f>[1]گیلان!D197</f>
        <v>2</v>
      </c>
      <c r="AG11" s="6">
        <f>'[1]لرستان '!D197</f>
        <v>0</v>
      </c>
      <c r="AH11" s="6">
        <f>[1]مازندران!D197</f>
        <v>14</v>
      </c>
      <c r="AI11" s="6">
        <f>[1]مرکزی!D197</f>
        <v>22</v>
      </c>
      <c r="AJ11" s="6">
        <f>[1]مشهد!D197</f>
        <v>1</v>
      </c>
      <c r="AK11" s="6">
        <f>[1]هرمزگان!D1917</f>
        <v>0</v>
      </c>
      <c r="AL11" s="6">
        <f>[1]همدان!D197</f>
        <v>6</v>
      </c>
      <c r="AM11" s="6">
        <f>[1]یزد!D197</f>
        <v>2</v>
      </c>
      <c r="AN11" s="12">
        <f t="shared" si="0"/>
        <v>658</v>
      </c>
    </row>
    <row r="12" spans="1:40" s="4" customFormat="1" ht="29.25" customHeight="1" thickBot="1">
      <c r="A12" s="18">
        <v>10</v>
      </c>
      <c r="B12" s="25"/>
      <c r="C12" s="30"/>
      <c r="D12" s="21" t="s">
        <v>40</v>
      </c>
      <c r="E12" s="13">
        <f>[1]اردبیل!D198</f>
        <v>19791.754486816524</v>
      </c>
      <c r="F12" s="14">
        <f>[1]اصفهان!D198</f>
        <v>44233</v>
      </c>
      <c r="G12" s="14">
        <f>[1]البرز!D198</f>
        <v>0</v>
      </c>
      <c r="H12" s="14">
        <f>[1]ایلام!FD198</f>
        <v>0</v>
      </c>
      <c r="I12" s="14">
        <f>'[1]آذربایجان شرقی'!D198</f>
        <v>24266.666666666668</v>
      </c>
      <c r="J12" s="14">
        <f>'[1]آذربایجان غربی'!D198</f>
        <v>78866.666666666657</v>
      </c>
      <c r="K12" s="14">
        <f>[1]بوشهر!D198</f>
        <v>750</v>
      </c>
      <c r="L12" s="14">
        <f>[1]تهران!D198</f>
        <v>579138</v>
      </c>
      <c r="M12" s="14">
        <f>'[1]چهارمحال و بختیاری'!D198</f>
        <v>2120</v>
      </c>
      <c r="N12" s="14">
        <f>'[1]خراسان جنوبی'!D198</f>
        <v>19387</v>
      </c>
      <c r="O12" s="14">
        <f>'[1]خراسان رضوی'!D198</f>
        <v>92351</v>
      </c>
      <c r="P12" s="14">
        <f>'[1]خراسان شمالی'!D198</f>
        <v>3400.0000000000005</v>
      </c>
      <c r="Q12" s="14">
        <f>'[1]خلیج فارس'!D198</f>
        <v>0</v>
      </c>
      <c r="R12" s="14">
        <f>[1]خوزستان!D198</f>
        <v>123560</v>
      </c>
      <c r="S12" s="14">
        <f>[1]زنجان!D1928</f>
        <v>0</v>
      </c>
      <c r="T12" s="14">
        <f>[1]سمنان!D198</f>
        <v>118177</v>
      </c>
      <c r="U12" s="14">
        <f>'[1]سیستان و بلوچستان'!D198</f>
        <v>38567</v>
      </c>
      <c r="V12" s="14">
        <f>[1]شیراز!D198</f>
        <v>30958</v>
      </c>
      <c r="W12" s="14">
        <f>[1]فارس!D1918</f>
        <v>0</v>
      </c>
      <c r="X12" s="14">
        <f>[1]قزوین!D198</f>
        <v>13796.533333333335</v>
      </c>
      <c r="Y12" s="14">
        <f>[1]قم!D198</f>
        <v>244133.33333333334</v>
      </c>
      <c r="Z12" s="14">
        <f>[1]کاشان!D198</f>
        <v>60866.666666666672</v>
      </c>
      <c r="AA12" s="14">
        <f>[1]کردستان!D198</f>
        <v>14367</v>
      </c>
      <c r="AB12" s="14">
        <f>[1]کرمان!D198</f>
        <v>4000</v>
      </c>
      <c r="AC12" s="14">
        <f>[1]کرمانشاه!D198</f>
        <v>15400</v>
      </c>
      <c r="AD12" s="14">
        <f>'[1]کهگیلویه و بویراحمد'!D198</f>
        <v>3801</v>
      </c>
      <c r="AE12" s="14">
        <f>[1]گلستان!D198</f>
        <v>8000</v>
      </c>
      <c r="AF12" s="14">
        <f>[1]گیلان!D198</f>
        <v>340</v>
      </c>
      <c r="AG12" s="14">
        <f>'[1]لرستان '!D198</f>
        <v>0</v>
      </c>
      <c r="AH12" s="14">
        <f>[1]مازندران!D198</f>
        <v>5067</v>
      </c>
      <c r="AI12" s="14">
        <f>[1]مرکزی!D198</f>
        <v>15167</v>
      </c>
      <c r="AJ12" s="14">
        <f>[1]مشهد!D198</f>
        <v>70</v>
      </c>
      <c r="AK12" s="14">
        <f>[1]هرمزگان!D198</f>
        <v>61938</v>
      </c>
      <c r="AL12" s="14">
        <f>[1]همدان!D198</f>
        <v>28333.333333333332</v>
      </c>
      <c r="AM12" s="14">
        <f>[1]یزد!D198</f>
        <v>11439.999999999998</v>
      </c>
      <c r="AN12" s="15">
        <f t="shared" si="0"/>
        <v>1662285.9544868167</v>
      </c>
    </row>
  </sheetData>
  <mergeCells count="6">
    <mergeCell ref="B2:D2"/>
    <mergeCell ref="B3:B12"/>
    <mergeCell ref="C3:C6"/>
    <mergeCell ref="C7:C8"/>
    <mergeCell ref="C9:C10"/>
    <mergeCell ref="C1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2025-05-07T06:47:00Z</dcterms:modified>
</cp:coreProperties>
</file>